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ov01-my.sharepoint.com/personal/jessica_scholle_dpird_wa_gov_au/Documents/1. Drought Hub/13. Stakeholder engagement/"/>
    </mc:Choice>
  </mc:AlternateContent>
  <xr:revisionPtr revIDLastSave="6" documentId="8_{82EA43EF-F4C8-41FF-9D68-8AEF54BA31CC}" xr6:coauthVersionLast="47" xr6:coauthVersionMax="47" xr10:uidLastSave="{0D1F4A76-4C23-48FD-9ABC-30A26FF3A840}"/>
  <bookViews>
    <workbookView xWindow="-51720" yWindow="-120" windowWidth="51840" windowHeight="21240" xr2:uid="{B765AE9F-DCCB-4153-82A6-4F4ED2D005AA}"/>
  </bookViews>
  <sheets>
    <sheet name="In-Kind calculator" sheetId="2" r:id="rId1"/>
    <sheet name="In-Kind categor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3" i="2"/>
  <c r="F12" i="2"/>
  <c r="F14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<sst xmlns="http://schemas.openxmlformats.org/spreadsheetml/2006/main" count="210" uniqueCount="129">
  <si>
    <t>Type of in kind support</t>
  </si>
  <si>
    <t>Item</t>
  </si>
  <si>
    <t>In-kind</t>
  </si>
  <si>
    <t>Category</t>
  </si>
  <si>
    <t>Human Resources</t>
  </si>
  <si>
    <t>In Kind</t>
  </si>
  <si>
    <t xml:space="preserve"> </t>
  </si>
  <si>
    <t>Promotions, Media and Communications</t>
  </si>
  <si>
    <t>Catering</t>
  </si>
  <si>
    <t>Venue Hire</t>
  </si>
  <si>
    <t xml:space="preserve">Training materials </t>
  </si>
  <si>
    <t>Presenters</t>
  </si>
  <si>
    <t xml:space="preserve">Administration Officer time to support the project  </t>
  </si>
  <si>
    <t>First name, last name: XX FTE @ $XX per FTE</t>
  </si>
  <si>
    <t>Committee / Board members attendance at project events, project  meetings, committee meetings where project decisions are made and updates provided.</t>
  </si>
  <si>
    <t>Committee / Board members promoting the project to community, across organisations, at other events.</t>
  </si>
  <si>
    <t xml:space="preserve">Development and distribution of event flyers </t>
  </si>
  <si>
    <t>Time taken to develop, print, and distribute event flyers calculated at Human resources rates above</t>
  </si>
  <si>
    <t>Time taken to organise, host, manage, pack up and evaluate the event calculated at the human resources rates above.</t>
  </si>
  <si>
    <t xml:space="preserve">Guide to calculation of co-contribution amount </t>
  </si>
  <si>
    <t>First name, last name: usual hourly rate x number of hours</t>
  </si>
  <si>
    <t>Producers and producer groups contributing time to the project (includes owners of properties where projects are being hosted)</t>
  </si>
  <si>
    <t>Value at Human resources rates above, or any discount received on usual fee or hourly rate.</t>
  </si>
  <si>
    <t>Event coordination (includes workshops, field days, seminars, crop / pasture walks, bus trips)</t>
  </si>
  <si>
    <t>Value of the usual venue fee or any discount received</t>
  </si>
  <si>
    <t>Value of the catering or any discount received</t>
  </si>
  <si>
    <t>Value of the training materials to purchase or any discount received</t>
  </si>
  <si>
    <t>Workshops, Field days, Crop / pasture walks, seminars, training events, Bus Tours.</t>
  </si>
  <si>
    <t>Use of organisational networks and contact lists</t>
  </si>
  <si>
    <t xml:space="preserve">Promotional activities and media for Projects </t>
  </si>
  <si>
    <t>Cross promotion of SA Drought Hub and Future Drought Fund initiatives</t>
  </si>
  <si>
    <t>Social media posts / shares</t>
  </si>
  <si>
    <t>Posting Drought Hub initiatives on organisation website or other internet platforms</t>
  </si>
  <si>
    <t>First name, last name: usual hourly rate x number of person hours. 
If no usual hourly rate, value at $60 / hour / person.</t>
  </si>
  <si>
    <t>Use of land / paddock</t>
  </si>
  <si>
    <t>Input costs - diesel, seed, fertiliser, herbicide, insecticide</t>
  </si>
  <si>
    <t xml:space="preserve">Apply land lease fee proportionate to </t>
  </si>
  <si>
    <t>Value of the input costs associated with the demonstration site.</t>
  </si>
  <si>
    <t>Development and distribution of comms materials</t>
  </si>
  <si>
    <t>Printing</t>
  </si>
  <si>
    <t>Value of printing costs or any discount received.</t>
  </si>
  <si>
    <t>Monitoring</t>
  </si>
  <si>
    <t>Demonstration site management.</t>
  </si>
  <si>
    <t>Standard organisation rate or the time taken to publicise calculated at the human resources rates above.</t>
  </si>
  <si>
    <t>The value placed on this by your organisation.</t>
  </si>
  <si>
    <t>Administration</t>
  </si>
  <si>
    <t>Phone / computer expenses</t>
  </si>
  <si>
    <t>Use of  machinery, and equipment.</t>
  </si>
  <si>
    <t>Annual vehicle costs including lease, fuel, registration etc. x time spend on SA Drought Hub projects</t>
  </si>
  <si>
    <t>Use of machinery, and equipment.</t>
  </si>
  <si>
    <t>Network access</t>
  </si>
  <si>
    <t>FTE</t>
  </si>
  <si>
    <t>Introductions to producers, local advisers and consultants, key stakeholders.</t>
  </si>
  <si>
    <t xml:space="preserve">Demonstration sites </t>
  </si>
  <si>
    <t>Office lease / office operating expenses</t>
  </si>
  <si>
    <t>Consumables / stationary</t>
  </si>
  <si>
    <t xml:space="preserve">Cost of consumables and stationary used on the project </t>
  </si>
  <si>
    <t>Tools, calculators, publications and other learning materials</t>
  </si>
  <si>
    <t>Complimentary projects</t>
  </si>
  <si>
    <t xml:space="preserve">Projects or components of projects funded from non-Federal Government funding sources that add value to or complement the SA Drought Hub Funded Project (Includes state Government funding, group funds, Landscape Levies, Non-federal Research funding, philanthropic funds, trusts, and private investment). </t>
  </si>
  <si>
    <t xml:space="preserve">Value of projects or components of projects funded from non-Federal Government funding sources that add value to or complement the SA Drought Hub Funded Project. </t>
  </si>
  <si>
    <t>Hub articles and events publicised to grower group network</t>
  </si>
  <si>
    <t>Licences and Intellectual Property</t>
  </si>
  <si>
    <t>Value of tools, calculators, publications and other learning materials utilised by the project that are not publicly available</t>
  </si>
  <si>
    <t>Executive Officer time to support the project and project staff</t>
  </si>
  <si>
    <t>Consultants, advisors, technical experts, researchers etc.</t>
  </si>
  <si>
    <t>Producers and other volunteer time to establishing and managing the demonstration site/s</t>
  </si>
  <si>
    <t>value machinery use at $100 to $150 / hour or any discount received
value equipment use at comparative hire out rate or any discount received.</t>
  </si>
  <si>
    <t>Photocopying</t>
  </si>
  <si>
    <t>Value of any photocopying (Colour - $1.00 colour and B/W -  $0.20).</t>
  </si>
  <si>
    <t xml:space="preserve">in kind contributions your organisation or group makes towards these projects. </t>
  </si>
  <si>
    <t>Use of vehicles / travel</t>
  </si>
  <si>
    <t xml:space="preserve">Use of vehicles </t>
  </si>
  <si>
    <t>Activity</t>
  </si>
  <si>
    <t>Number of units</t>
  </si>
  <si>
    <t>Cost per unit</t>
  </si>
  <si>
    <t>Field/technical staff- supporting the physical establishment and measurement of activities</t>
  </si>
  <si>
    <t>Communication channels (e.g. Facebook, Twitter, Instagram, eNews etc)</t>
  </si>
  <si>
    <t>Facebook, Twitter, eNews, Newsletter, Trials Results Book, website</t>
  </si>
  <si>
    <t>number of farmer memberships</t>
  </si>
  <si>
    <t>number of advisor memberships</t>
  </si>
  <si>
    <t>Advisor membership has a 15 times multiplier effect- therefore if a group has 5 advisor members, the value would be 5 advisors x $25/advisor/year x15= $1875/year</t>
  </si>
  <si>
    <t>See also daily rate calculator on the 'Calc staff days and promotions' tab</t>
  </si>
  <si>
    <t>See calculator on the 'Calc staff days and promotions' tab</t>
  </si>
  <si>
    <t>Tme taken to publicise calculated at the human resources rates above or using the daily rate calculator.</t>
  </si>
  <si>
    <t>Tme taken to develop and distribute comms materials calculated at the human resources rates above or using the daily rate calculator.</t>
  </si>
  <si>
    <t>Time taken to develop, distribute, and present promotional activities and media calculated at the human resources rates above or daily rate calculator.</t>
  </si>
  <si>
    <t>N/A</t>
  </si>
  <si>
    <t>Consultants</t>
  </si>
  <si>
    <t>First name, last name: usual hourly rate x number of person hours. 
If no usual hourly rate, value at $80 / hour / person.</t>
  </si>
  <si>
    <t>First name, last name: usual hourly rate x number of person hours. 
If no usual hourly rate, value at $80 / hour / per person.</t>
  </si>
  <si>
    <t>Committee and Board Members</t>
  </si>
  <si>
    <t>Use cost per unit shown or change to your organisation's fee for service rate x number of days</t>
  </si>
  <si>
    <t>Use consultant Hourly rate x number of days worked</t>
  </si>
  <si>
    <t>Use cost per hour shown or change to your organisation's committee or board rate x number of hours</t>
  </si>
  <si>
    <t>Use cost per hour shown or change to your organisation's producer / volunteer rate x number of hours</t>
  </si>
  <si>
    <t>Producers and other volunteers contributing to the project (ie: establishment and set up of demonstration sites)</t>
  </si>
  <si>
    <t>TOTAL</t>
  </si>
  <si>
    <t xml:space="preserve">Units </t>
  </si>
  <si>
    <t>Membership value ($)</t>
  </si>
  <si>
    <t>Use this calculator to determine the value of promotional chanels (facebook Twitter, eNews etc.) and also staff, consultant, committee and producer time by daily rate.</t>
  </si>
  <si>
    <t>Change the cells highlighted in yellow to reflect your organisations costs and number of hours / days.</t>
  </si>
  <si>
    <t>Advisor Member access</t>
  </si>
  <si>
    <t>Producer Member access</t>
  </si>
  <si>
    <t>See Producer Member Access and Advisor member Access on the 'Calc staff days and promotions' tab</t>
  </si>
  <si>
    <t>value machinery hire at $100 to $200 / hour
value equipment use at comparative hire out rate.</t>
  </si>
  <si>
    <t>Senior Project Officer/ Researcher  time to support the project</t>
  </si>
  <si>
    <t>Project Officer / Researcher time to support the project</t>
  </si>
  <si>
    <t>Please Note:</t>
  </si>
  <si>
    <r>
      <t xml:space="preserve">Farmer / pastoralist attendance at events such as crop walks, workshops and field days </t>
    </r>
    <r>
      <rPr>
        <b/>
        <sz val="11"/>
        <color theme="1"/>
        <rFont val="Calibri"/>
        <family val="2"/>
        <scheme val="minor"/>
      </rPr>
      <t xml:space="preserve">cannot </t>
    </r>
    <r>
      <rPr>
        <sz val="11"/>
        <color theme="1"/>
        <rFont val="Calibri"/>
        <family val="2"/>
        <scheme val="minor"/>
      </rPr>
      <t xml:space="preserve">be counted as in kind.  </t>
    </r>
  </si>
  <si>
    <r>
      <t>Farmer  /pastoralist time spent on event set up, event pack up, presenting at the event, use of venue (ie: shearing shed), use of equipment and manachinery, catering (ie: tea / coffee / biscuits) provided for the event</t>
    </r>
    <r>
      <rPr>
        <b/>
        <sz val="11"/>
        <color theme="1"/>
        <rFont val="Calibri"/>
        <family val="2"/>
        <scheme val="minor"/>
      </rPr>
      <t xml:space="preserve"> etc. can all be</t>
    </r>
    <r>
      <rPr>
        <sz val="11"/>
        <color theme="1"/>
        <rFont val="Calibri"/>
        <family val="2"/>
        <scheme val="minor"/>
      </rPr>
      <t xml:space="preserve"> counted as in kind</t>
    </r>
  </si>
  <si>
    <r>
      <t xml:space="preserve">NB: </t>
    </r>
    <r>
      <rPr>
        <sz val="11"/>
        <color theme="1"/>
        <rFont val="Calibri"/>
        <family val="2"/>
        <scheme val="minor"/>
      </rPr>
      <t>if changing the unit type in column B, remember to change the cost per unit in column E</t>
    </r>
  </si>
  <si>
    <t>NB: adjust numbers in highlighted fields accordingly to suit your needs.</t>
  </si>
  <si>
    <t>Explanation</t>
  </si>
  <si>
    <t>Hours</t>
  </si>
  <si>
    <t xml:space="preserve">Hours </t>
  </si>
  <si>
    <t>Channels/yr</t>
  </si>
  <si>
    <t>Value of office lease and running costs x time spent on WA Drought Hub projects</t>
  </si>
  <si>
    <t>Value of phone and computer expenses x time spent on WA Drought Hub Projects</t>
  </si>
  <si>
    <t>Annual vehicle costs including lease, fuel, registration etc. x time spent on WA Drought Hub projects</t>
  </si>
  <si>
    <t>Value of licences and organisational IP being provided towards WA Drought Hub Projects</t>
  </si>
  <si>
    <t>Based on 10% of the value of each membership- therefore if a group membership is $250/year and the group has 100 members, the value is $25/member=$2500/year. If your membership is $250/year, then please add this number in the highlighted field</t>
  </si>
  <si>
    <t>WA Drought Hub - In-Kind Contributions guide.</t>
  </si>
  <si>
    <t>In-kind Calculations</t>
  </si>
  <si>
    <t>Research and extension staff - commonly at the coal face of project delivery</t>
  </si>
  <si>
    <t>Senior researcher/manager/expert/consultant/EO</t>
  </si>
  <si>
    <t xml:space="preserve">This guide provides indicative costing for a range of in-kind contributions to WA Drought Hub Projects. The in-kind contributions list is not exhaustive and there may be additional </t>
  </si>
  <si>
    <t>***This calculator was created by the SA Drought Hub</t>
  </si>
  <si>
    <t>***This calculator was created by the SA Drought Hub. We thank Cam Nicholson for his work in developing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</si>
</sst>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[$$-C09]* #,##0.00_-;\-[$$-C09]* #,##0.00_-;_-[$$-C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 Light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/>
    </xf>
    <xf numFmtId="0" fontId="0" fillId="2" borderId="9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5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5" fillId="4" borderId="1" xfId="1" applyFont="1" applyFill="1" applyBorder="1" applyAlignment="1">
      <alignment horizontal="center" wrapText="1"/>
    </xf>
    <xf numFmtId="164" fontId="5" fillId="4" borderId="1" xfId="1" applyNumberFormat="1" applyFont="1" applyFill="1" applyBorder="1" applyAlignment="1">
      <alignment vertical="center" wrapText="1"/>
    </xf>
    <xf numFmtId="165" fontId="5" fillId="4" borderId="1" xfId="1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9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E57B-FEED-4613-BF7B-4FE9CA57841C}">
  <dimension ref="A1:G18"/>
  <sheetViews>
    <sheetView tabSelected="1" workbookViewId="0">
      <selection activeCell="A23" sqref="A23"/>
    </sheetView>
  </sheetViews>
  <sheetFormatPr defaultRowHeight="14.5" x14ac:dyDescent="0.35"/>
  <cols>
    <col min="1" max="1" width="76.7265625" customWidth="1"/>
    <col min="2" max="2" width="31.26953125" bestFit="1" customWidth="1"/>
    <col min="3" max="3" width="17.26953125" bestFit="1" customWidth="1"/>
    <col min="4" max="4" width="19.26953125" customWidth="1"/>
    <col min="5" max="5" width="14.1796875" bestFit="1" customWidth="1"/>
    <col min="6" max="6" width="14.1796875" customWidth="1"/>
    <col min="7" max="7" width="155.81640625" bestFit="1" customWidth="1"/>
  </cols>
  <sheetData>
    <row r="1" spans="1:7" ht="18.5" x14ac:dyDescent="0.45">
      <c r="A1" s="27" t="s">
        <v>123</v>
      </c>
    </row>
    <row r="2" spans="1:7" x14ac:dyDescent="0.35">
      <c r="A2" t="s">
        <v>100</v>
      </c>
    </row>
    <row r="3" spans="1:7" x14ac:dyDescent="0.35">
      <c r="A3" t="s">
        <v>101</v>
      </c>
    </row>
    <row r="4" spans="1:7" x14ac:dyDescent="0.35">
      <c r="A4" s="28" t="s">
        <v>111</v>
      </c>
      <c r="C4" s="28"/>
      <c r="D4" s="29"/>
      <c r="E4" s="29"/>
      <c r="F4" s="29"/>
      <c r="G4" s="30"/>
    </row>
    <row r="5" spans="1:7" x14ac:dyDescent="0.35">
      <c r="A5" s="28" t="s">
        <v>128</v>
      </c>
      <c r="C5" s="28"/>
      <c r="D5" s="29"/>
      <c r="E5" s="29"/>
      <c r="F5" s="29"/>
      <c r="G5" s="30"/>
    </row>
    <row r="6" spans="1:7" x14ac:dyDescent="0.35">
      <c r="A6" s="31" t="s">
        <v>73</v>
      </c>
      <c r="B6" s="45" t="s">
        <v>98</v>
      </c>
      <c r="C6" s="32" t="s">
        <v>74</v>
      </c>
      <c r="D6" s="32" t="s">
        <v>99</v>
      </c>
      <c r="E6" s="32" t="s">
        <v>75</v>
      </c>
      <c r="F6" s="32" t="s">
        <v>97</v>
      </c>
      <c r="G6" s="31" t="s">
        <v>113</v>
      </c>
    </row>
    <row r="7" spans="1:7" x14ac:dyDescent="0.35">
      <c r="A7" s="33" t="s">
        <v>125</v>
      </c>
      <c r="B7" s="34" t="s">
        <v>114</v>
      </c>
      <c r="C7" s="51">
        <v>0</v>
      </c>
      <c r="D7" s="35" t="s">
        <v>87</v>
      </c>
      <c r="E7" s="48">
        <v>200</v>
      </c>
      <c r="F7" s="36">
        <f>E7*C7</f>
        <v>0</v>
      </c>
      <c r="G7" s="44" t="s">
        <v>92</v>
      </c>
    </row>
    <row r="8" spans="1:7" x14ac:dyDescent="0.35">
      <c r="A8" s="37" t="s">
        <v>124</v>
      </c>
      <c r="B8" s="38" t="s">
        <v>114</v>
      </c>
      <c r="C8" s="39">
        <v>0</v>
      </c>
      <c r="D8" s="35" t="s">
        <v>87</v>
      </c>
      <c r="E8" s="49">
        <v>125</v>
      </c>
      <c r="F8" s="36">
        <f t="shared" ref="F8:F10" si="0">E8*C8</f>
        <v>0</v>
      </c>
      <c r="G8" s="44" t="s">
        <v>92</v>
      </c>
    </row>
    <row r="9" spans="1:7" x14ac:dyDescent="0.35">
      <c r="A9" s="37" t="s">
        <v>76</v>
      </c>
      <c r="B9" s="38" t="s">
        <v>114</v>
      </c>
      <c r="C9" s="39">
        <v>0</v>
      </c>
      <c r="D9" s="35" t="s">
        <v>87</v>
      </c>
      <c r="E9" s="49">
        <v>85</v>
      </c>
      <c r="F9" s="36">
        <f t="shared" si="0"/>
        <v>0</v>
      </c>
      <c r="G9" s="44" t="s">
        <v>92</v>
      </c>
    </row>
    <row r="10" spans="1:7" x14ac:dyDescent="0.35">
      <c r="A10" s="37" t="s">
        <v>45</v>
      </c>
      <c r="B10" s="38" t="s">
        <v>114</v>
      </c>
      <c r="C10" s="39">
        <v>0</v>
      </c>
      <c r="D10" s="35" t="s">
        <v>87</v>
      </c>
      <c r="E10" s="49">
        <v>70</v>
      </c>
      <c r="F10" s="36">
        <f t="shared" si="0"/>
        <v>0</v>
      </c>
      <c r="G10" s="44" t="s">
        <v>92</v>
      </c>
    </row>
    <row r="11" spans="1:7" x14ac:dyDescent="0.35">
      <c r="A11" s="37" t="s">
        <v>88</v>
      </c>
      <c r="B11" s="38" t="s">
        <v>115</v>
      </c>
      <c r="C11" s="39">
        <v>0</v>
      </c>
      <c r="D11" s="35" t="s">
        <v>87</v>
      </c>
      <c r="E11" s="50">
        <v>250</v>
      </c>
      <c r="F11" s="36">
        <f>E11*C11</f>
        <v>0</v>
      </c>
      <c r="G11" s="44" t="s">
        <v>93</v>
      </c>
    </row>
    <row r="12" spans="1:7" x14ac:dyDescent="0.35">
      <c r="A12" s="37" t="s">
        <v>91</v>
      </c>
      <c r="B12" s="38" t="s">
        <v>114</v>
      </c>
      <c r="C12" s="39">
        <v>0</v>
      </c>
      <c r="D12" s="35" t="s">
        <v>87</v>
      </c>
      <c r="E12" s="50">
        <v>80</v>
      </c>
      <c r="F12" s="36">
        <f>E12*C12</f>
        <v>0</v>
      </c>
      <c r="G12" s="44" t="s">
        <v>94</v>
      </c>
    </row>
    <row r="13" spans="1:7" ht="29" x14ac:dyDescent="0.35">
      <c r="A13" s="43" t="s">
        <v>96</v>
      </c>
      <c r="B13" s="38" t="s">
        <v>114</v>
      </c>
      <c r="C13" s="39">
        <v>0</v>
      </c>
      <c r="D13" s="35" t="s">
        <v>87</v>
      </c>
      <c r="E13" s="50">
        <v>60</v>
      </c>
      <c r="F13" s="36">
        <f>E13*C13</f>
        <v>0</v>
      </c>
      <c r="G13" s="44" t="s">
        <v>95</v>
      </c>
    </row>
    <row r="14" spans="1:7" x14ac:dyDescent="0.35">
      <c r="A14" s="37" t="s">
        <v>77</v>
      </c>
      <c r="B14" s="38" t="s">
        <v>116</v>
      </c>
      <c r="C14" s="39">
        <v>0</v>
      </c>
      <c r="D14" s="35" t="s">
        <v>87</v>
      </c>
      <c r="E14" s="49">
        <v>3500</v>
      </c>
      <c r="F14" s="36">
        <f>E14*C14</f>
        <v>0</v>
      </c>
      <c r="G14" s="44" t="s">
        <v>78</v>
      </c>
    </row>
    <row r="15" spans="1:7" x14ac:dyDescent="0.35">
      <c r="A15" s="40" t="s">
        <v>103</v>
      </c>
      <c r="B15" s="38" t="s">
        <v>79</v>
      </c>
      <c r="C15" s="46">
        <v>0</v>
      </c>
      <c r="D15" s="39">
        <v>100</v>
      </c>
      <c r="E15" s="35" t="s">
        <v>87</v>
      </c>
      <c r="F15" s="36">
        <f>(D15*10%)*C15</f>
        <v>0</v>
      </c>
      <c r="G15" s="44" t="s">
        <v>121</v>
      </c>
    </row>
    <row r="16" spans="1:7" x14ac:dyDescent="0.35">
      <c r="A16" s="33" t="s">
        <v>102</v>
      </c>
      <c r="B16" s="38" t="s">
        <v>80</v>
      </c>
      <c r="C16" s="46">
        <v>0</v>
      </c>
      <c r="D16" s="39">
        <v>100</v>
      </c>
      <c r="E16" s="35" t="s">
        <v>87</v>
      </c>
      <c r="F16" s="36">
        <f>(D16*10%)*15*C16</f>
        <v>0</v>
      </c>
      <c r="G16" s="44" t="s">
        <v>81</v>
      </c>
    </row>
    <row r="17" spans="1:3" x14ac:dyDescent="0.35">
      <c r="A17" s="52" t="s">
        <v>112</v>
      </c>
      <c r="B17" s="53"/>
      <c r="C17" s="47"/>
    </row>
    <row r="18" spans="1:3" x14ac:dyDescent="0.35">
      <c r="A18" s="41"/>
      <c r="B18" s="53"/>
    </row>
  </sheetData>
  <pageMargins left="0.7" right="0.7" top="0.75" bottom="0.75" header="0.3" footer="0.3"/>
  <pageSetup paperSize="9" orientation="portrait" horizontalDpi="200" verticalDpi="200" copies="0" r:id="rId1"/>
  <headerFooter>
    <oddHeader>&amp;C&amp;"Calibri"&amp;12&amp;KFF0000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A149-92DC-41A9-AAE0-2B6A7B8A2F5F}">
  <sheetPr>
    <pageSetUpPr fitToPage="1"/>
  </sheetPr>
  <dimension ref="A1:F51"/>
  <sheetViews>
    <sheetView workbookViewId="0">
      <selection activeCell="A5" sqref="A5"/>
    </sheetView>
  </sheetViews>
  <sheetFormatPr defaultRowHeight="14.5" x14ac:dyDescent="0.35"/>
  <cols>
    <col min="1" max="1" width="20.26953125" customWidth="1"/>
    <col min="2" max="2" width="46.54296875" customWidth="1"/>
    <col min="3" max="3" width="20.7265625" customWidth="1"/>
    <col min="4" max="4" width="56.453125" customWidth="1"/>
    <col min="5" max="5" width="62.54296875" customWidth="1"/>
  </cols>
  <sheetData>
    <row r="1" spans="1:6" ht="18.5" x14ac:dyDescent="0.45">
      <c r="A1" s="27" t="s">
        <v>122</v>
      </c>
    </row>
    <row r="3" spans="1:6" x14ac:dyDescent="0.35">
      <c r="A3" t="s">
        <v>126</v>
      </c>
    </row>
    <row r="4" spans="1:6" x14ac:dyDescent="0.35">
      <c r="A4" t="s">
        <v>70</v>
      </c>
    </row>
    <row r="5" spans="1:6" ht="15" thickBot="1" x14ac:dyDescent="0.4">
      <c r="A5" s="28" t="s">
        <v>127</v>
      </c>
    </row>
    <row r="6" spans="1:6" ht="36.65" customHeight="1" thickBot="1" x14ac:dyDescent="0.4">
      <c r="A6" s="24" t="s">
        <v>3</v>
      </c>
      <c r="B6" s="25" t="s">
        <v>1</v>
      </c>
      <c r="C6" s="25" t="s">
        <v>0</v>
      </c>
      <c r="D6" s="26" t="s">
        <v>19</v>
      </c>
    </row>
    <row r="7" spans="1:6" ht="29.5" thickBot="1" x14ac:dyDescent="0.4">
      <c r="A7" s="55" t="s">
        <v>4</v>
      </c>
      <c r="B7" s="10" t="s">
        <v>64</v>
      </c>
      <c r="C7" s="11" t="s">
        <v>51</v>
      </c>
      <c r="D7" s="12" t="s">
        <v>13</v>
      </c>
      <c r="E7" t="s">
        <v>82</v>
      </c>
    </row>
    <row r="8" spans="1:6" ht="16.899999999999999" customHeight="1" thickBot="1" x14ac:dyDescent="0.4">
      <c r="A8" s="56"/>
      <c r="B8" s="5" t="s">
        <v>107</v>
      </c>
      <c r="C8" s="11" t="s">
        <v>51</v>
      </c>
      <c r="D8" s="8" t="s">
        <v>13</v>
      </c>
      <c r="E8" t="s">
        <v>82</v>
      </c>
    </row>
    <row r="9" spans="1:6" ht="29.5" thickBot="1" x14ac:dyDescent="0.4">
      <c r="A9" s="56"/>
      <c r="B9" s="5" t="s">
        <v>106</v>
      </c>
      <c r="C9" s="11" t="s">
        <v>51</v>
      </c>
      <c r="D9" s="8" t="s">
        <v>13</v>
      </c>
    </row>
    <row r="10" spans="1:6" ht="15" thickBot="1" x14ac:dyDescent="0.4">
      <c r="A10" s="56"/>
      <c r="B10" s="5" t="s">
        <v>12</v>
      </c>
      <c r="C10" s="11" t="s">
        <v>51</v>
      </c>
      <c r="D10" s="8" t="s">
        <v>13</v>
      </c>
      <c r="E10" t="s">
        <v>82</v>
      </c>
    </row>
    <row r="11" spans="1:6" ht="29" x14ac:dyDescent="0.35">
      <c r="A11" s="56"/>
      <c r="B11" s="5" t="s">
        <v>65</v>
      </c>
      <c r="C11" s="11" t="s">
        <v>51</v>
      </c>
      <c r="D11" s="8" t="s">
        <v>20</v>
      </c>
      <c r="E11" t="s">
        <v>82</v>
      </c>
    </row>
    <row r="12" spans="1:6" ht="43.5" x14ac:dyDescent="0.35">
      <c r="A12" s="56"/>
      <c r="B12" s="5" t="s">
        <v>14</v>
      </c>
      <c r="C12" s="6" t="s">
        <v>2</v>
      </c>
      <c r="D12" s="7" t="s">
        <v>89</v>
      </c>
      <c r="E12" t="s">
        <v>82</v>
      </c>
    </row>
    <row r="13" spans="1:6" ht="29" x14ac:dyDescent="0.35">
      <c r="A13" s="56"/>
      <c r="B13" s="5" t="s">
        <v>15</v>
      </c>
      <c r="C13" s="6" t="s">
        <v>2</v>
      </c>
      <c r="D13" s="7" t="s">
        <v>90</v>
      </c>
      <c r="E13" t="s">
        <v>82</v>
      </c>
    </row>
    <row r="14" spans="1:6" ht="43.5" x14ac:dyDescent="0.35">
      <c r="A14" s="56"/>
      <c r="B14" s="5" t="s">
        <v>21</v>
      </c>
      <c r="C14" s="6" t="s">
        <v>2</v>
      </c>
      <c r="D14" s="7" t="s">
        <v>33</v>
      </c>
      <c r="E14" s="42" t="s">
        <v>82</v>
      </c>
      <c r="F14" t="s">
        <v>6</v>
      </c>
    </row>
    <row r="15" spans="1:6" ht="29.5" customHeight="1" x14ac:dyDescent="0.35">
      <c r="A15" s="57" t="s">
        <v>53</v>
      </c>
      <c r="B15" s="13" t="s">
        <v>42</v>
      </c>
      <c r="C15" s="2" t="s">
        <v>5</v>
      </c>
      <c r="D15" s="14" t="s">
        <v>22</v>
      </c>
    </row>
    <row r="16" spans="1:6" ht="35.5" customHeight="1" x14ac:dyDescent="0.35">
      <c r="A16" s="57"/>
      <c r="B16" s="13" t="s">
        <v>23</v>
      </c>
      <c r="C16" s="2" t="s">
        <v>5</v>
      </c>
      <c r="D16" s="14" t="s">
        <v>18</v>
      </c>
    </row>
    <row r="17" spans="1:4" ht="48" customHeight="1" x14ac:dyDescent="0.35">
      <c r="A17" s="57"/>
      <c r="B17" s="1" t="s">
        <v>66</v>
      </c>
      <c r="C17" s="2" t="s">
        <v>5</v>
      </c>
      <c r="D17" s="14" t="s">
        <v>33</v>
      </c>
    </row>
    <row r="18" spans="1:4" ht="29" x14ac:dyDescent="0.35">
      <c r="A18" s="57"/>
      <c r="B18" s="13" t="s">
        <v>47</v>
      </c>
      <c r="C18" s="2" t="s">
        <v>5</v>
      </c>
      <c r="D18" s="14" t="s">
        <v>105</v>
      </c>
    </row>
    <row r="19" spans="1:4" ht="29" x14ac:dyDescent="0.35">
      <c r="A19" s="57"/>
      <c r="B19" s="13" t="s">
        <v>71</v>
      </c>
      <c r="C19" s="2" t="s">
        <v>5</v>
      </c>
      <c r="D19" s="14" t="s">
        <v>48</v>
      </c>
    </row>
    <row r="20" spans="1:4" ht="29" x14ac:dyDescent="0.35">
      <c r="A20" s="57"/>
      <c r="B20" s="13" t="s">
        <v>35</v>
      </c>
      <c r="C20" s="2" t="s">
        <v>5</v>
      </c>
      <c r="D20" s="14" t="s">
        <v>37</v>
      </c>
    </row>
    <row r="21" spans="1:4" x14ac:dyDescent="0.35">
      <c r="A21" s="57"/>
      <c r="B21" s="13" t="s">
        <v>34</v>
      </c>
      <c r="C21" s="2" t="s">
        <v>5</v>
      </c>
      <c r="D21" s="3" t="s">
        <v>36</v>
      </c>
    </row>
    <row r="22" spans="1:4" ht="29" x14ac:dyDescent="0.35">
      <c r="A22" s="57"/>
      <c r="B22" s="1" t="s">
        <v>41</v>
      </c>
      <c r="C22" s="2" t="s">
        <v>5</v>
      </c>
      <c r="D22" s="14" t="s">
        <v>22</v>
      </c>
    </row>
    <row r="23" spans="1:4" ht="29" x14ac:dyDescent="0.35">
      <c r="A23" s="54" t="s">
        <v>27</v>
      </c>
      <c r="B23" s="21" t="s">
        <v>11</v>
      </c>
      <c r="C23" s="22" t="s">
        <v>5</v>
      </c>
      <c r="D23" s="7" t="s">
        <v>22</v>
      </c>
    </row>
    <row r="24" spans="1:4" ht="29" x14ac:dyDescent="0.35">
      <c r="A24" s="54"/>
      <c r="B24" s="15" t="s">
        <v>23</v>
      </c>
      <c r="C24" s="6" t="s">
        <v>5</v>
      </c>
      <c r="D24" s="7" t="s">
        <v>18</v>
      </c>
    </row>
    <row r="25" spans="1:4" ht="42.65" customHeight="1" x14ac:dyDescent="0.35">
      <c r="A25" s="54"/>
      <c r="B25" s="15" t="s">
        <v>49</v>
      </c>
      <c r="C25" s="6" t="s">
        <v>5</v>
      </c>
      <c r="D25" s="7" t="s">
        <v>67</v>
      </c>
    </row>
    <row r="26" spans="1:4" ht="31.15" customHeight="1" x14ac:dyDescent="0.35">
      <c r="A26" s="54"/>
      <c r="B26" s="15" t="s">
        <v>71</v>
      </c>
      <c r="C26" s="6" t="s">
        <v>5</v>
      </c>
      <c r="D26" s="7" t="s">
        <v>48</v>
      </c>
    </row>
    <row r="27" spans="1:4" x14ac:dyDescent="0.35">
      <c r="A27" s="54"/>
      <c r="B27" s="5" t="s">
        <v>9</v>
      </c>
      <c r="C27" s="6" t="s">
        <v>5</v>
      </c>
      <c r="D27" s="8" t="s">
        <v>24</v>
      </c>
    </row>
    <row r="28" spans="1:4" x14ac:dyDescent="0.35">
      <c r="A28" s="54"/>
      <c r="B28" s="15" t="s">
        <v>8</v>
      </c>
      <c r="C28" s="6" t="s">
        <v>5</v>
      </c>
      <c r="D28" s="8" t="s">
        <v>25</v>
      </c>
    </row>
    <row r="29" spans="1:4" x14ac:dyDescent="0.35">
      <c r="A29" s="54"/>
      <c r="B29" s="15" t="s">
        <v>10</v>
      </c>
      <c r="C29" s="6" t="s">
        <v>5</v>
      </c>
      <c r="D29" s="8" t="s">
        <v>26</v>
      </c>
    </row>
    <row r="30" spans="1:4" x14ac:dyDescent="0.35">
      <c r="A30" s="54"/>
      <c r="B30" s="15" t="s">
        <v>68</v>
      </c>
      <c r="C30" s="6" t="s">
        <v>5</v>
      </c>
      <c r="D30" s="8" t="s">
        <v>69</v>
      </c>
    </row>
    <row r="31" spans="1:4" ht="29" x14ac:dyDescent="0.35">
      <c r="A31" s="54"/>
      <c r="B31" s="16" t="s">
        <v>16</v>
      </c>
      <c r="C31" s="17" t="s">
        <v>5</v>
      </c>
      <c r="D31" s="18" t="s">
        <v>17</v>
      </c>
    </row>
    <row r="32" spans="1:4" ht="95.5" customHeight="1" x14ac:dyDescent="0.35">
      <c r="A32" s="23" t="s">
        <v>58</v>
      </c>
      <c r="B32" s="1" t="s">
        <v>59</v>
      </c>
      <c r="C32" s="2" t="s">
        <v>5</v>
      </c>
      <c r="D32" s="14" t="s">
        <v>60</v>
      </c>
    </row>
    <row r="33" spans="1:5" ht="29" x14ac:dyDescent="0.35">
      <c r="A33" s="58" t="s">
        <v>7</v>
      </c>
      <c r="B33" s="5" t="s">
        <v>38</v>
      </c>
      <c r="C33" s="6" t="s">
        <v>5</v>
      </c>
      <c r="D33" s="7" t="s">
        <v>85</v>
      </c>
      <c r="E33" t="s">
        <v>83</v>
      </c>
    </row>
    <row r="34" spans="1:5" ht="43.5" x14ac:dyDescent="0.35">
      <c r="A34" s="58"/>
      <c r="B34" s="5" t="s">
        <v>29</v>
      </c>
      <c r="C34" s="6" t="s">
        <v>5</v>
      </c>
      <c r="D34" s="7" t="s">
        <v>86</v>
      </c>
      <c r="E34" t="s">
        <v>83</v>
      </c>
    </row>
    <row r="35" spans="1:5" ht="29" x14ac:dyDescent="0.35">
      <c r="A35" s="58"/>
      <c r="B35" s="5" t="s">
        <v>30</v>
      </c>
      <c r="C35" s="6" t="s">
        <v>5</v>
      </c>
      <c r="D35" s="7" t="s">
        <v>84</v>
      </c>
      <c r="E35" t="s">
        <v>83</v>
      </c>
    </row>
    <row r="36" spans="1:5" ht="29" x14ac:dyDescent="0.35">
      <c r="A36" s="58"/>
      <c r="B36" s="5" t="s">
        <v>61</v>
      </c>
      <c r="C36" s="6" t="s">
        <v>5</v>
      </c>
      <c r="D36" s="7" t="s">
        <v>84</v>
      </c>
      <c r="E36" t="s">
        <v>83</v>
      </c>
    </row>
    <row r="37" spans="1:5" ht="29" x14ac:dyDescent="0.35">
      <c r="A37" s="58"/>
      <c r="B37" s="5" t="s">
        <v>32</v>
      </c>
      <c r="C37" s="6" t="s">
        <v>5</v>
      </c>
      <c r="D37" s="8" t="s">
        <v>44</v>
      </c>
      <c r="E37" t="s">
        <v>83</v>
      </c>
    </row>
    <row r="38" spans="1:5" ht="29" x14ac:dyDescent="0.35">
      <c r="A38" s="58"/>
      <c r="B38" s="9" t="s">
        <v>31</v>
      </c>
      <c r="C38" s="6" t="s">
        <v>5</v>
      </c>
      <c r="D38" s="7" t="s">
        <v>43</v>
      </c>
      <c r="E38" t="s">
        <v>83</v>
      </c>
    </row>
    <row r="39" spans="1:5" x14ac:dyDescent="0.35">
      <c r="A39" s="58"/>
      <c r="B39" s="5" t="s">
        <v>39</v>
      </c>
      <c r="C39" s="6" t="s">
        <v>5</v>
      </c>
      <c r="D39" s="7" t="s">
        <v>40</v>
      </c>
    </row>
    <row r="40" spans="1:5" x14ac:dyDescent="0.35">
      <c r="A40" s="60" t="s">
        <v>50</v>
      </c>
      <c r="B40" s="1" t="s">
        <v>28</v>
      </c>
      <c r="C40" s="2" t="s">
        <v>5</v>
      </c>
      <c r="D40" s="3" t="s">
        <v>44</v>
      </c>
      <c r="E40" t="s">
        <v>104</v>
      </c>
    </row>
    <row r="41" spans="1:5" ht="29" x14ac:dyDescent="0.35">
      <c r="A41" s="61"/>
      <c r="B41" s="4" t="s">
        <v>52</v>
      </c>
      <c r="C41" s="2" t="s">
        <v>5</v>
      </c>
      <c r="D41" s="3" t="s">
        <v>44</v>
      </c>
      <c r="E41" t="s">
        <v>104</v>
      </c>
    </row>
    <row r="42" spans="1:5" ht="29" x14ac:dyDescent="0.35">
      <c r="A42" s="59" t="s">
        <v>45</v>
      </c>
      <c r="B42" s="19" t="s">
        <v>54</v>
      </c>
      <c r="C42" s="6" t="s">
        <v>5</v>
      </c>
      <c r="D42" s="20" t="s">
        <v>117</v>
      </c>
    </row>
    <row r="43" spans="1:5" ht="29" x14ac:dyDescent="0.35">
      <c r="A43" s="59"/>
      <c r="B43" s="19" t="s">
        <v>46</v>
      </c>
      <c r="C43" s="6" t="s">
        <v>5</v>
      </c>
      <c r="D43" s="20" t="s">
        <v>118</v>
      </c>
    </row>
    <row r="44" spans="1:5" ht="29" x14ac:dyDescent="0.35">
      <c r="A44" s="59"/>
      <c r="B44" s="15" t="s">
        <v>72</v>
      </c>
      <c r="C44" s="6" t="s">
        <v>5</v>
      </c>
      <c r="D44" s="20" t="s">
        <v>119</v>
      </c>
    </row>
    <row r="45" spans="1:5" ht="29" x14ac:dyDescent="0.35">
      <c r="A45" s="59"/>
      <c r="B45" s="19" t="s">
        <v>62</v>
      </c>
      <c r="C45" s="6" t="s">
        <v>5</v>
      </c>
      <c r="D45" s="20" t="s">
        <v>120</v>
      </c>
    </row>
    <row r="46" spans="1:5" ht="29" x14ac:dyDescent="0.35">
      <c r="A46" s="59"/>
      <c r="B46" s="20" t="s">
        <v>57</v>
      </c>
      <c r="C46" s="6" t="s">
        <v>5</v>
      </c>
      <c r="D46" s="20" t="s">
        <v>63</v>
      </c>
    </row>
    <row r="47" spans="1:5" x14ac:dyDescent="0.35">
      <c r="A47" s="59"/>
      <c r="B47" s="19" t="s">
        <v>55</v>
      </c>
      <c r="C47" s="6" t="s">
        <v>5</v>
      </c>
      <c r="D47" s="20" t="s">
        <v>56</v>
      </c>
    </row>
    <row r="49" spans="1:1" x14ac:dyDescent="0.35">
      <c r="A49" s="28" t="s">
        <v>108</v>
      </c>
    </row>
    <row r="50" spans="1:1" x14ac:dyDescent="0.35">
      <c r="A50" t="s">
        <v>109</v>
      </c>
    </row>
    <row r="51" spans="1:1" x14ac:dyDescent="0.35">
      <c r="A51" t="s">
        <v>110</v>
      </c>
    </row>
  </sheetData>
  <mergeCells count="6">
    <mergeCell ref="A23:A31"/>
    <mergeCell ref="A7:A14"/>
    <mergeCell ref="A15:A22"/>
    <mergeCell ref="A33:A39"/>
    <mergeCell ref="A42:A47"/>
    <mergeCell ref="A40:A41"/>
  </mergeCells>
  <pageMargins left="0.7" right="0.7" top="0.75" bottom="0.75" header="0.3" footer="0.3"/>
  <pageSetup paperSize="9" scale="81" fitToHeight="0" orientation="landscape" horizontalDpi="4294967293" verticalDpi="200" r:id="rId1"/>
  <headerFooter>
    <oddHeader>&amp;C&amp;"Calibri"&amp;12&amp;KFF0000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7C0BAEE27F44CB660607DD80AE33B" ma:contentTypeVersion="10" ma:contentTypeDescription="Create a new document." ma:contentTypeScope="" ma:versionID="cd86af3d2d0684802155196db24b53a2">
  <xsd:schema xmlns:xsd="http://www.w3.org/2001/XMLSchema" xmlns:xs="http://www.w3.org/2001/XMLSchema" xmlns:p="http://schemas.microsoft.com/office/2006/metadata/properties" xmlns:ns3="3bc9943e-e08f-4bc7-8096-bb2b23e46e24" xmlns:ns4="e0de2888-8320-49e9-a1ce-ff3e02112bdc" targetNamespace="http://schemas.microsoft.com/office/2006/metadata/properties" ma:root="true" ma:fieldsID="a55bc1d1b2b9f18470a4a42217ff7848" ns3:_="" ns4:_="">
    <xsd:import namespace="3bc9943e-e08f-4bc7-8096-bb2b23e46e24"/>
    <xsd:import namespace="e0de2888-8320-49e9-a1ce-ff3e02112bd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9943e-e08f-4bc7-8096-bb2b23e46e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e2888-8320-49e9-a1ce-ff3e02112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6EE56-970F-4F6C-A3A5-CB58791DE69A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3bc9943e-e08f-4bc7-8096-bb2b23e46e24"/>
    <ds:schemaRef ds:uri="e0de2888-8320-49e9-a1ce-ff3e02112bdc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2A0105-C38E-49B5-9EA3-D60AEF8DDA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E7AB9-2960-48E3-B6F5-69C89B536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9943e-e08f-4bc7-8096-bb2b23e46e24"/>
    <ds:schemaRef ds:uri="e0de2888-8320-49e9-a1ce-ff3e02112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In-Kind calculator</vt:lpstr>
      <vt:lpstr>In-Kind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Jessica Scholle</cp:lastModifiedBy>
  <cp:lastPrinted>2022-03-23T10:03:33Z</cp:lastPrinted>
  <dcterms:created xsi:type="dcterms:W3CDTF">2022-02-03T06:34:50Z</dcterms:created>
  <dcterms:modified xsi:type="dcterms:W3CDTF">2025-01-22T04:33:05Z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0x0101004247C0BAEE27F44CB660607DD80AE33B</vt:lpwstr>
  </property>
  <property fmtid="{D5CDD505-2E9C-101B-9397-08002B2CF9AE}" pid="3" name="MSIP_Label_8bcf83ea-a86c-44db-b904-16489f29f74e_Enabled">
    <vt:lpwstr>true</vt:lpwstr>
  </property>
  <property fmtid="{D5CDD505-2E9C-101B-9397-08002B2CF9AE}" pid="4" name="MSIP_Label_8bcf83ea-a86c-44db-b904-16489f29f74e_SetDate">
    <vt:lpwstr>2025-01-13T07:02:43Z</vt:lpwstr>
  </property>
  <property fmtid="{D5CDD505-2E9C-101B-9397-08002B2CF9AE}" pid="5" name="MSIP_Label_8bcf83ea-a86c-44db-b904-16489f29f74e_Method">
    <vt:lpwstr>Standard</vt:lpwstr>
  </property>
  <property fmtid="{D5CDD505-2E9C-101B-9397-08002B2CF9AE}" pid="6" name="MSIP_Label_8bcf83ea-a86c-44db-b904-16489f29f74e_Name">
    <vt:lpwstr>EIM Info Class OFFICIAL</vt:lpwstr>
  </property>
  <property fmtid="{D5CDD505-2E9C-101B-9397-08002B2CF9AE}" pid="7" name="MSIP_Label_8bcf83ea-a86c-44db-b904-16489f29f74e_SiteId">
    <vt:lpwstr>7b5e7ee6-2d23-4b9a-abaa-a0beeed2548e</vt:lpwstr>
  </property>
  <property fmtid="{D5CDD505-2E9C-101B-9397-08002B2CF9AE}" pid="8" name="MSIP_Label_8bcf83ea-a86c-44db-b904-16489f29f74e_ActionId">
    <vt:lpwstr>c7e01fba-fc8e-4716-85b3-6ce24c31e7e1</vt:lpwstr>
  </property>
  <property fmtid="{D5CDD505-2E9C-101B-9397-08002B2CF9AE}" pid="9" name="MSIP_Label_8bcf83ea-a86c-44db-b904-16489f29f74e_ContentBits">
    <vt:lpwstr>1</vt:lpwstr>
  </property>
</Properties>
</file>